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9" i="1" l="1"/>
  <c r="E39" i="1"/>
  <c r="F39" i="1" s="1"/>
  <c r="G39" i="1"/>
  <c r="H39" i="1"/>
  <c r="I39" i="1"/>
  <c r="I46" i="1"/>
  <c r="E46" i="1"/>
  <c r="G46" i="1" s="1"/>
  <c r="D46" i="1"/>
  <c r="B46" i="1"/>
  <c r="H46" i="1" s="1"/>
  <c r="I40" i="1"/>
  <c r="H40" i="1"/>
  <c r="E40" i="1"/>
  <c r="G40" i="1" s="1"/>
  <c r="B40" i="1"/>
  <c r="I34" i="1"/>
  <c r="E34" i="1"/>
  <c r="G34" i="1" s="1"/>
  <c r="D34" i="1"/>
  <c r="B34" i="1"/>
  <c r="H34" i="1" s="1"/>
  <c r="I28" i="1"/>
  <c r="E28" i="1"/>
  <c r="F28" i="1" s="1"/>
  <c r="D28" i="1"/>
  <c r="B28" i="1"/>
  <c r="H28" i="1" s="1"/>
  <c r="I22" i="1"/>
  <c r="H22" i="1"/>
  <c r="G22" i="1"/>
  <c r="E22" i="1"/>
  <c r="F22" i="1" s="1"/>
  <c r="D22" i="1"/>
  <c r="B22" i="1"/>
  <c r="D16" i="1"/>
  <c r="B16" i="1"/>
  <c r="H16" i="1" s="1"/>
  <c r="D40" i="1" l="1"/>
  <c r="F46" i="1"/>
  <c r="F40" i="1"/>
  <c r="F34" i="1"/>
  <c r="G28" i="1"/>
  <c r="D48" i="1"/>
  <c r="E12" i="1"/>
  <c r="E13" i="1"/>
  <c r="E16" i="1" s="1"/>
  <c r="G16" i="1" s="1"/>
  <c r="E14" i="1"/>
  <c r="E15" i="1"/>
  <c r="F16" i="1" l="1"/>
  <c r="I45" i="1"/>
  <c r="H45" i="1"/>
  <c r="E45" i="1"/>
  <c r="F45" i="1" s="1"/>
  <c r="C45" i="1"/>
  <c r="I44" i="1"/>
  <c r="H44" i="1"/>
  <c r="E44" i="1"/>
  <c r="F44" i="1" s="1"/>
  <c r="C44" i="1"/>
  <c r="I43" i="1"/>
  <c r="H43" i="1"/>
  <c r="E43" i="1"/>
  <c r="F43" i="1" s="1"/>
  <c r="C43" i="1"/>
  <c r="I42" i="1"/>
  <c r="H42" i="1"/>
  <c r="E42" i="1"/>
  <c r="C42" i="1"/>
  <c r="I38" i="1"/>
  <c r="H38" i="1"/>
  <c r="E38" i="1"/>
  <c r="G38" i="1" s="1"/>
  <c r="C38" i="1"/>
  <c r="I37" i="1"/>
  <c r="H37" i="1"/>
  <c r="E37" i="1"/>
  <c r="G37" i="1" s="1"/>
  <c r="C37" i="1"/>
  <c r="I36" i="1"/>
  <c r="H36" i="1"/>
  <c r="E36" i="1"/>
  <c r="C36" i="1"/>
  <c r="I33" i="1"/>
  <c r="H33" i="1"/>
  <c r="E33" i="1"/>
  <c r="F33" i="1" s="1"/>
  <c r="C33" i="1"/>
  <c r="I32" i="1"/>
  <c r="H32" i="1"/>
  <c r="E32" i="1"/>
  <c r="F32" i="1" s="1"/>
  <c r="C32" i="1"/>
  <c r="I31" i="1"/>
  <c r="H31" i="1"/>
  <c r="E31" i="1"/>
  <c r="F31" i="1" s="1"/>
  <c r="C31" i="1"/>
  <c r="I30" i="1"/>
  <c r="H30" i="1"/>
  <c r="E30" i="1"/>
  <c r="C30" i="1"/>
  <c r="I27" i="1"/>
  <c r="H27" i="1"/>
  <c r="E27" i="1"/>
  <c r="F27" i="1" s="1"/>
  <c r="C27" i="1"/>
  <c r="I26" i="1"/>
  <c r="H26" i="1"/>
  <c r="E26" i="1"/>
  <c r="F26" i="1" s="1"/>
  <c r="C26" i="1"/>
  <c r="I25" i="1"/>
  <c r="H25" i="1"/>
  <c r="E25" i="1"/>
  <c r="F25" i="1" s="1"/>
  <c r="C25" i="1"/>
  <c r="I24" i="1"/>
  <c r="H24" i="1"/>
  <c r="E24" i="1"/>
  <c r="C24" i="1"/>
  <c r="I21" i="1"/>
  <c r="H21" i="1"/>
  <c r="E21" i="1"/>
  <c r="G21" i="1" s="1"/>
  <c r="C21" i="1"/>
  <c r="I20" i="1"/>
  <c r="H20" i="1"/>
  <c r="E20" i="1"/>
  <c r="G20" i="1" s="1"/>
  <c r="C20" i="1"/>
  <c r="I19" i="1"/>
  <c r="H19" i="1"/>
  <c r="E19" i="1"/>
  <c r="G19" i="1" s="1"/>
  <c r="C19" i="1"/>
  <c r="I18" i="1"/>
  <c r="H18" i="1"/>
  <c r="E18" i="1"/>
  <c r="C18" i="1"/>
  <c r="I15" i="1"/>
  <c r="I14" i="1"/>
  <c r="I13" i="1"/>
  <c r="I16" i="1" s="1"/>
  <c r="I12" i="1"/>
  <c r="I7" i="1"/>
  <c r="I8" i="1"/>
  <c r="I9" i="1"/>
  <c r="H7" i="1"/>
  <c r="H8" i="1"/>
  <c r="H9" i="1"/>
  <c r="H12" i="1"/>
  <c r="H13" i="1"/>
  <c r="H14" i="1"/>
  <c r="H15" i="1"/>
  <c r="I6" i="1"/>
  <c r="B10" i="1"/>
  <c r="H10" i="1" s="1"/>
  <c r="D10" i="1"/>
  <c r="H6" i="1"/>
  <c r="F42" i="1" l="1"/>
  <c r="G36" i="1"/>
  <c r="F24" i="1"/>
  <c r="G18" i="1"/>
  <c r="B48" i="1"/>
  <c r="G30" i="1"/>
  <c r="F30" i="1"/>
  <c r="G31" i="1"/>
  <c r="G32" i="1"/>
  <c r="G33" i="1"/>
  <c r="G42" i="1"/>
  <c r="G43" i="1"/>
  <c r="G45" i="1"/>
  <c r="F36" i="1"/>
  <c r="F37" i="1"/>
  <c r="F38" i="1"/>
  <c r="G44" i="1"/>
  <c r="I10" i="1"/>
  <c r="G27" i="1"/>
  <c r="G24" i="1"/>
  <c r="G26" i="1"/>
  <c r="G25" i="1"/>
  <c r="F21" i="1"/>
  <c r="F20" i="1"/>
  <c r="F19" i="1"/>
  <c r="F18" i="1"/>
  <c r="E7" i="1"/>
  <c r="E8" i="1"/>
  <c r="E9" i="1"/>
  <c r="G13" i="1"/>
  <c r="C7" i="1"/>
  <c r="C8" i="1"/>
  <c r="C9" i="1"/>
  <c r="C12" i="1"/>
  <c r="C13" i="1"/>
  <c r="C14" i="1"/>
  <c r="C15" i="1"/>
  <c r="E6" i="1"/>
  <c r="F6" i="1" s="1"/>
  <c r="C6" i="1"/>
  <c r="H48" i="1" l="1"/>
  <c r="I48" i="1"/>
  <c r="G9" i="1"/>
  <c r="E10" i="1"/>
  <c r="F8" i="1"/>
  <c r="G8" i="1"/>
  <c r="F15" i="1"/>
  <c r="G15" i="1"/>
  <c r="F12" i="1"/>
  <c r="G12" i="1"/>
  <c r="F14" i="1"/>
  <c r="G14" i="1"/>
  <c r="F7" i="1"/>
  <c r="G7" i="1"/>
  <c r="G6" i="1"/>
  <c r="F9" i="1"/>
  <c r="F13" i="1"/>
  <c r="G10" i="1" l="1"/>
  <c r="G48" i="1" s="1"/>
  <c r="F10" i="1"/>
  <c r="F48" i="1" s="1"/>
  <c r="E48" i="1"/>
</calcChain>
</file>

<file path=xl/sharedStrings.xml><?xml version="1.0" encoding="utf-8"?>
<sst xmlns="http://schemas.openxmlformats.org/spreadsheetml/2006/main" count="34" uniqueCount="28">
  <si>
    <t>Seconds</t>
  </si>
  <si>
    <t>Total Minutes</t>
  </si>
  <si>
    <t>Total Hours</t>
  </si>
  <si>
    <t>Totals</t>
  </si>
  <si>
    <t>Total Seconds</t>
  </si>
  <si>
    <t>Minutes</t>
  </si>
  <si>
    <t>Troop Build Time Calculator Including Upkeep And Overload</t>
  </si>
  <si>
    <t>City Name</t>
  </si>
  <si>
    <t>Quantity</t>
  </si>
  <si>
    <t>Overload</t>
  </si>
  <si>
    <t>Upkeep</t>
  </si>
  <si>
    <t>Main</t>
  </si>
  <si>
    <t>Sub1</t>
  </si>
  <si>
    <t>Sub2</t>
  </si>
  <si>
    <t>Sub3</t>
  </si>
  <si>
    <t>Sub4</t>
  </si>
  <si>
    <t>Sub5</t>
  </si>
  <si>
    <t>Sub6</t>
  </si>
  <si>
    <r>
      <t xml:space="preserve">Enter City Name in </t>
    </r>
    <r>
      <rPr>
        <b/>
        <u/>
        <sz val="10"/>
        <color rgb="FFFFFF00"/>
        <rFont val="Times New Roman"/>
        <family val="1"/>
      </rPr>
      <t>Yellow</t>
    </r>
    <r>
      <rPr>
        <sz val="10"/>
        <color theme="2"/>
        <rFont val="Times New Roman"/>
        <family val="1"/>
      </rPr>
      <t xml:space="preserve"> Seconds It Takes To Build In </t>
    </r>
    <r>
      <rPr>
        <b/>
        <u/>
        <sz val="10"/>
        <color rgb="FFFF0000"/>
        <rFont val="Times New Roman"/>
        <family val="1"/>
      </rPr>
      <t>Red</t>
    </r>
    <r>
      <rPr>
        <sz val="10"/>
        <color theme="2"/>
        <rFont val="Times New Roman"/>
        <family val="1"/>
      </rPr>
      <t xml:space="preserve"> and Quantity Of Troops In </t>
    </r>
    <r>
      <rPr>
        <b/>
        <u/>
        <sz val="10"/>
        <color rgb="FF92D050"/>
        <rFont val="Times New Roman"/>
        <family val="1"/>
      </rPr>
      <t>Green</t>
    </r>
  </si>
  <si>
    <t>Grand Total</t>
  </si>
  <si>
    <t>DJNation</t>
  </si>
  <si>
    <t>Lago Vista</t>
  </si>
  <si>
    <t>Revenge</t>
  </si>
  <si>
    <t>Techniques</t>
  </si>
  <si>
    <t>Papa Smurf</t>
  </si>
  <si>
    <t>Audio Technica</t>
  </si>
  <si>
    <t>Created by b - feedback is appreciated</t>
  </si>
  <si>
    <t>Totals for time built are an approximate reflection to see not only how much time you save in each rack, but as well as saving as a whole.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</si>
</sst>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rgb="FFFFFF00"/>
      <name val="Times New Roman"/>
      <family val="1"/>
    </font>
    <font>
      <sz val="10"/>
      <color theme="1"/>
      <name val="Times New Roman"/>
      <family val="1"/>
    </font>
    <font>
      <sz val="10"/>
      <color rgb="FFFFFF0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6100"/>
      <name val="Times New Roman"/>
      <family val="1"/>
    </font>
    <font>
      <sz val="10"/>
      <color theme="2"/>
      <name val="Times New Roman"/>
      <family val="1"/>
    </font>
    <font>
      <b/>
      <u/>
      <sz val="10"/>
      <color rgb="FF92D050"/>
      <name val="Times New Roman"/>
      <family val="1"/>
    </font>
    <font>
      <b/>
      <u/>
      <sz val="10"/>
      <color rgb="FFFF0000"/>
      <name val="Times New Roman"/>
      <family val="1"/>
    </font>
    <font>
      <b/>
      <u/>
      <sz val="10"/>
      <color rgb="FFFFFF00"/>
      <name val="Times New Roman"/>
      <family val="1"/>
    </font>
    <font>
      <b/>
      <sz val="10"/>
      <color theme="0"/>
      <name val="Times New Roman"/>
      <family val="1"/>
    </font>
    <font>
      <u/>
      <sz val="9"/>
      <name val="Times New Roman"/>
      <family val="1"/>
    </font>
    <font>
      <u/>
      <sz val="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 style="thin">
        <color theme="0" tint="-4.9989318521683403E-2"/>
      </bottom>
      <diagonal/>
    </border>
    <border>
      <left/>
      <right/>
      <top style="thick">
        <color theme="0" tint="-4.9989318521683403E-2"/>
      </top>
      <bottom style="thin">
        <color theme="0" tint="-4.9989318521683403E-2"/>
      </bottom>
      <diagonal/>
    </border>
    <border>
      <left/>
      <right style="thick">
        <color theme="0" tint="-4.9989318521683403E-2"/>
      </right>
      <top style="thick">
        <color theme="0" tint="-4.9989318521683403E-2"/>
      </top>
      <bottom style="thin">
        <color theme="0" tint="-4.9989318521683403E-2"/>
      </bottom>
      <diagonal/>
    </border>
    <border>
      <left style="thick">
        <color theme="0" tint="-4.9989318521683403E-2"/>
      </left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 style="thick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60">
    <xf numFmtId="0" fontId="0" fillId="0" borderId="0" xfId="0"/>
    <xf numFmtId="0" fontId="5" fillId="0" borderId="0" xfId="0" applyFont="1" applyBorder="1"/>
    <xf numFmtId="0" fontId="5" fillId="0" borderId="0" xfId="0" applyFont="1"/>
    <xf numFmtId="1" fontId="5" fillId="0" borderId="0" xfId="0" applyNumberFormat="1" applyFont="1"/>
    <xf numFmtId="2" fontId="5" fillId="0" borderId="0" xfId="0" applyNumberFormat="1" applyFont="1"/>
    <xf numFmtId="0" fontId="7" fillId="6" borderId="7" xfId="1" applyFont="1" applyFill="1" applyBorder="1"/>
    <xf numFmtId="1" fontId="7" fillId="8" borderId="8" xfId="3" applyNumberFormat="1" applyFont="1" applyFill="1" applyBorder="1"/>
    <xf numFmtId="2" fontId="7" fillId="0" borderId="8" xfId="0" applyNumberFormat="1" applyFont="1" applyBorder="1"/>
    <xf numFmtId="1" fontId="7" fillId="7" borderId="8" xfId="3" applyNumberFormat="1" applyFont="1" applyFill="1" applyBorder="1"/>
    <xf numFmtId="1" fontId="7" fillId="0" borderId="8" xfId="0" applyNumberFormat="1" applyFont="1" applyBorder="1"/>
    <xf numFmtId="2" fontId="7" fillId="4" borderId="8" xfId="3" applyNumberFormat="1" applyFont="1" applyBorder="1"/>
    <xf numFmtId="1" fontId="7" fillId="4" borderId="9" xfId="3" applyNumberFormat="1" applyFont="1" applyBorder="1"/>
    <xf numFmtId="0" fontId="8" fillId="0" borderId="0" xfId="0" applyFont="1" applyBorder="1"/>
    <xf numFmtId="0" fontId="4" fillId="5" borderId="2" xfId="3" applyFont="1" applyFill="1" applyBorder="1"/>
    <xf numFmtId="2" fontId="5" fillId="0" borderId="3" xfId="0" applyNumberFormat="1" applyFont="1" applyBorder="1"/>
    <xf numFmtId="1" fontId="5" fillId="0" borderId="3" xfId="0" applyNumberFormat="1" applyFont="1" applyBorder="1"/>
    <xf numFmtId="2" fontId="5" fillId="4" borderId="3" xfId="3" applyNumberFormat="1" applyFont="1" applyBorder="1"/>
    <xf numFmtId="1" fontId="5" fillId="4" borderId="4" xfId="3" applyNumberFormat="1" applyFont="1" applyBorder="1"/>
    <xf numFmtId="0" fontId="7" fillId="6" borderId="5" xfId="0" applyFont="1" applyFill="1" applyBorder="1"/>
    <xf numFmtId="2" fontId="5" fillId="0" borderId="1" xfId="0" applyNumberFormat="1" applyFont="1" applyBorder="1"/>
    <xf numFmtId="1" fontId="5" fillId="0" borderId="1" xfId="0" applyNumberFormat="1" applyFont="1" applyBorder="1"/>
    <xf numFmtId="2" fontId="5" fillId="4" borderId="1" xfId="3" applyNumberFormat="1" applyFont="1" applyBorder="1"/>
    <xf numFmtId="1" fontId="5" fillId="4" borderId="6" xfId="3" applyNumberFormat="1" applyFont="1" applyBorder="1"/>
    <xf numFmtId="0" fontId="5" fillId="0" borderId="5" xfId="0" applyFont="1" applyBorder="1"/>
    <xf numFmtId="1" fontId="5" fillId="0" borderId="0" xfId="0" applyNumberFormat="1" applyFont="1" applyBorder="1"/>
    <xf numFmtId="2" fontId="5" fillId="0" borderId="0" xfId="0" applyNumberFormat="1" applyFont="1" applyBorder="1"/>
    <xf numFmtId="1" fontId="7" fillId="7" borderId="3" xfId="3" applyNumberFormat="1" applyFont="1" applyFill="1" applyBorder="1"/>
    <xf numFmtId="1" fontId="7" fillId="7" borderId="1" xfId="3" applyNumberFormat="1" applyFont="1" applyFill="1" applyBorder="1"/>
    <xf numFmtId="1" fontId="8" fillId="7" borderId="3" xfId="3" applyNumberFormat="1" applyFont="1" applyFill="1" applyBorder="1"/>
    <xf numFmtId="1" fontId="8" fillId="7" borderId="1" xfId="3" applyNumberFormat="1" applyFont="1" applyFill="1" applyBorder="1"/>
    <xf numFmtId="1" fontId="7" fillId="8" borderId="3" xfId="3" applyNumberFormat="1" applyFont="1" applyFill="1" applyBorder="1"/>
    <xf numFmtId="1" fontId="7" fillId="8" borderId="1" xfId="3" applyNumberFormat="1" applyFont="1" applyFill="1" applyBorder="1"/>
    <xf numFmtId="0" fontId="5" fillId="0" borderId="22" xfId="0" applyFont="1" applyBorder="1"/>
    <xf numFmtId="1" fontId="7" fillId="8" borderId="23" xfId="3" applyNumberFormat="1" applyFont="1" applyFill="1" applyBorder="1"/>
    <xf numFmtId="2" fontId="5" fillId="0" borderId="23" xfId="0" applyNumberFormat="1" applyFont="1" applyBorder="1"/>
    <xf numFmtId="1" fontId="7" fillId="7" borderId="23" xfId="3" applyNumberFormat="1" applyFont="1" applyFill="1" applyBorder="1"/>
    <xf numFmtId="1" fontId="5" fillId="0" borderId="23" xfId="0" applyNumberFormat="1" applyFont="1" applyBorder="1"/>
    <xf numFmtId="2" fontId="5" fillId="4" borderId="23" xfId="3" applyNumberFormat="1" applyFont="1" applyBorder="1"/>
    <xf numFmtId="1" fontId="5" fillId="4" borderId="24" xfId="3" applyNumberFormat="1" applyFont="1" applyBorder="1"/>
    <xf numFmtId="0" fontId="9" fillId="2" borderId="25" xfId="1" applyFont="1" applyBorder="1"/>
    <xf numFmtId="1" fontId="9" fillId="2" borderId="26" xfId="1" applyNumberFormat="1" applyFont="1" applyBorder="1"/>
    <xf numFmtId="2" fontId="9" fillId="2" borderId="26" xfId="1" applyNumberFormat="1" applyFont="1" applyBorder="1"/>
    <xf numFmtId="1" fontId="9" fillId="2" borderId="27" xfId="1" applyNumberFormat="1" applyFont="1" applyBorder="1"/>
    <xf numFmtId="0" fontId="15" fillId="0" borderId="0" xfId="0" applyFont="1" applyBorder="1" applyAlignment="1">
      <alignment horizontal="center" shrinkToFit="1"/>
    </xf>
    <xf numFmtId="0" fontId="16" fillId="0" borderId="0" xfId="0" applyFont="1" applyAlignment="1">
      <alignment horizontal="center" shrinkToFit="1"/>
    </xf>
    <xf numFmtId="0" fontId="17" fillId="0" borderId="0" xfId="4" applyBorder="1" applyAlignment="1">
      <alignment horizontal="center"/>
    </xf>
    <xf numFmtId="0" fontId="17" fillId="0" borderId="0" xfId="4" applyAlignment="1">
      <alignment horizontal="center"/>
    </xf>
    <xf numFmtId="0" fontId="10" fillId="5" borderId="19" xfId="0" applyFont="1" applyFill="1" applyBorder="1" applyAlignment="1">
      <alignment horizontal="center" vertical="justify"/>
    </xf>
    <xf numFmtId="0" fontId="6" fillId="5" borderId="20" xfId="0" applyFont="1" applyFill="1" applyBorder="1" applyAlignment="1">
      <alignment horizontal="center" vertical="justify"/>
    </xf>
    <xf numFmtId="0" fontId="6" fillId="5" borderId="21" xfId="0" applyFont="1" applyFill="1" applyBorder="1" applyAlignment="1">
      <alignment horizontal="center" vertical="justify"/>
    </xf>
    <xf numFmtId="0" fontId="14" fillId="5" borderId="16" xfId="2" applyFont="1" applyFill="1" applyBorder="1" applyAlignment="1">
      <alignment horizontal="center" vertical="justify"/>
    </xf>
    <xf numFmtId="0" fontId="14" fillId="5" borderId="17" xfId="0" applyFont="1" applyFill="1" applyBorder="1" applyAlignment="1">
      <alignment horizontal="center" vertical="justify"/>
    </xf>
    <xf numFmtId="0" fontId="14" fillId="5" borderId="18" xfId="0" applyFont="1" applyFill="1" applyBorder="1" applyAlignment="1">
      <alignment horizontal="center" vertical="justify"/>
    </xf>
    <xf numFmtId="0" fontId="7" fillId="2" borderId="10" xfId="1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" fontId="7" fillId="2" borderId="11" xfId="1" applyNumberFormat="1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2" fontId="7" fillId="2" borderId="11" xfId="1" applyNumberFormat="1" applyFont="1" applyBorder="1" applyAlignment="1">
      <alignment vertical="center"/>
    </xf>
    <xf numFmtId="1" fontId="7" fillId="2" borderId="12" xfId="1" applyNumberFormat="1" applyFont="1" applyBorder="1" applyAlignment="1">
      <alignment vertical="center"/>
    </xf>
    <xf numFmtId="0" fontId="7" fillId="0" borderId="15" xfId="0" applyFont="1" applyBorder="1" applyAlignment="1">
      <alignment vertical="center"/>
    </xf>
  </cellXfs>
  <cellStyles count="5">
    <cellStyle name="Bad" xfId="2" builtinId="27"/>
    <cellStyle name="Good" xfId="1" builtinId="26"/>
    <cellStyle name="Hyperlink" xfId="4" builtinId="8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hedjnation@gmail.com?subject=HK%20Troop%20Count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B13" sqref="B13"/>
    </sheetView>
  </sheetViews>
  <sheetFormatPr defaultRowHeight="12.75" x14ac:dyDescent="0.2"/>
  <cols>
    <col min="1" max="1" width="13.28515625" style="1" bestFit="1" customWidth="1"/>
    <col min="2" max="2" width="8" style="24" bestFit="1" customWidth="1"/>
    <col min="3" max="3" width="8.5703125" style="25" bestFit="1" customWidth="1"/>
    <col min="4" max="4" width="8.5703125" style="24" bestFit="1" customWidth="1"/>
    <col min="5" max="5" width="11.5703125" style="24" customWidth="1"/>
    <col min="6" max="6" width="11.85546875" style="25" bestFit="1" customWidth="1"/>
    <col min="7" max="7" width="10.28515625" style="25" bestFit="1" customWidth="1"/>
    <col min="8" max="9" width="9" style="24" customWidth="1"/>
    <col min="10" max="16384" width="9.140625" style="1"/>
  </cols>
  <sheetData>
    <row r="1" spans="1:9" ht="13.5" thickTop="1" x14ac:dyDescent="0.2">
      <c r="A1" s="50" t="s">
        <v>6</v>
      </c>
      <c r="B1" s="51"/>
      <c r="C1" s="51"/>
      <c r="D1" s="51"/>
      <c r="E1" s="51"/>
      <c r="F1" s="51"/>
      <c r="G1" s="51"/>
      <c r="H1" s="51"/>
      <c r="I1" s="52"/>
    </row>
    <row r="2" spans="1:9" ht="15" customHeight="1" thickBot="1" x14ac:dyDescent="0.25">
      <c r="A2" s="47" t="s">
        <v>18</v>
      </c>
      <c r="B2" s="48"/>
      <c r="C2" s="48"/>
      <c r="D2" s="48"/>
      <c r="E2" s="48"/>
      <c r="F2" s="48"/>
      <c r="G2" s="48"/>
      <c r="H2" s="48"/>
      <c r="I2" s="49"/>
    </row>
    <row r="3" spans="1:9" ht="15" customHeight="1" thickTop="1" thickBot="1" x14ac:dyDescent="0.25">
      <c r="A3" s="2"/>
      <c r="B3" s="3"/>
      <c r="C3" s="4"/>
      <c r="D3" s="3"/>
      <c r="E3" s="3"/>
      <c r="F3" s="4"/>
      <c r="G3" s="4"/>
      <c r="H3" s="3"/>
      <c r="I3" s="3"/>
    </row>
    <row r="4" spans="1:9" s="12" customFormat="1" ht="14.25" thickTop="1" thickBot="1" x14ac:dyDescent="0.25">
      <c r="A4" s="5" t="s">
        <v>7</v>
      </c>
      <c r="B4" s="6" t="s">
        <v>8</v>
      </c>
      <c r="C4" s="7" t="s">
        <v>5</v>
      </c>
      <c r="D4" s="8" t="s">
        <v>0</v>
      </c>
      <c r="E4" s="9" t="s">
        <v>4</v>
      </c>
      <c r="F4" s="7" t="s">
        <v>1</v>
      </c>
      <c r="G4" s="10" t="s">
        <v>2</v>
      </c>
      <c r="H4" s="9" t="s">
        <v>9</v>
      </c>
      <c r="I4" s="11" t="s">
        <v>10</v>
      </c>
    </row>
    <row r="5" spans="1:9" ht="14.25" thickTop="1" thickBot="1" x14ac:dyDescent="0.25">
      <c r="A5" s="2"/>
      <c r="B5" s="3"/>
      <c r="C5" s="4"/>
      <c r="D5" s="3"/>
      <c r="E5" s="3"/>
      <c r="F5" s="4"/>
      <c r="G5" s="4"/>
      <c r="H5" s="3"/>
      <c r="I5" s="3"/>
    </row>
    <row r="6" spans="1:9" ht="13.5" thickTop="1" x14ac:dyDescent="0.2">
      <c r="A6" s="13" t="s">
        <v>11</v>
      </c>
      <c r="B6" s="30"/>
      <c r="C6" s="14">
        <f>SUM(D6*(1/60))</f>
        <v>0.36666666666666664</v>
      </c>
      <c r="D6" s="26">
        <v>22</v>
      </c>
      <c r="E6" s="15">
        <f>SUM(D6*B6)</f>
        <v>0</v>
      </c>
      <c r="F6" s="14">
        <f>SUM(E6/60)</f>
        <v>0</v>
      </c>
      <c r="G6" s="16">
        <f>SUM(E6/3600)</f>
        <v>0</v>
      </c>
      <c r="H6" s="15">
        <f>SUM(B6*80)</f>
        <v>0</v>
      </c>
      <c r="I6" s="17">
        <f>SUM(B6*1)</f>
        <v>0</v>
      </c>
    </row>
    <row r="7" spans="1:9" x14ac:dyDescent="0.2">
      <c r="A7" s="18" t="s">
        <v>20</v>
      </c>
      <c r="B7" s="31"/>
      <c r="C7" s="19">
        <f>SUM(D7*(1/60))</f>
        <v>0.8666666666666667</v>
      </c>
      <c r="D7" s="27">
        <v>52</v>
      </c>
      <c r="E7" s="20">
        <f>SUM(D7*B7)</f>
        <v>0</v>
      </c>
      <c r="F7" s="19">
        <f t="shared" ref="F7:F45" si="0">SUM(E7/60)</f>
        <v>0</v>
      </c>
      <c r="G7" s="21">
        <f t="shared" ref="G7:G45" si="1">SUM(E7/3600)</f>
        <v>0</v>
      </c>
      <c r="H7" s="20">
        <f>SUM(B7*80)</f>
        <v>0</v>
      </c>
      <c r="I7" s="22">
        <f>SUM(B7*4)</f>
        <v>0</v>
      </c>
    </row>
    <row r="8" spans="1:9" x14ac:dyDescent="0.2">
      <c r="A8" s="23"/>
      <c r="B8" s="31"/>
      <c r="C8" s="19">
        <f>SUM(D8*(1/60))</f>
        <v>0.58333333333333337</v>
      </c>
      <c r="D8" s="27">
        <v>35</v>
      </c>
      <c r="E8" s="20">
        <f>SUM(D8*B8)</f>
        <v>0</v>
      </c>
      <c r="F8" s="19">
        <f t="shared" si="0"/>
        <v>0</v>
      </c>
      <c r="G8" s="21">
        <f t="shared" si="1"/>
        <v>0</v>
      </c>
      <c r="H8" s="20">
        <f>SUM(B8*80)</f>
        <v>0</v>
      </c>
      <c r="I8" s="22">
        <f>SUM(B8*2)</f>
        <v>0</v>
      </c>
    </row>
    <row r="9" spans="1:9" ht="13.5" thickBot="1" x14ac:dyDescent="0.25">
      <c r="A9" s="32"/>
      <c r="B9" s="33"/>
      <c r="C9" s="34">
        <f>SUM(D9*(1/60))</f>
        <v>1.1666666666666667</v>
      </c>
      <c r="D9" s="35">
        <v>70</v>
      </c>
      <c r="E9" s="36">
        <f>SUM(D9*B9)</f>
        <v>0</v>
      </c>
      <c r="F9" s="34">
        <f t="shared" si="0"/>
        <v>0</v>
      </c>
      <c r="G9" s="37">
        <f t="shared" si="1"/>
        <v>0</v>
      </c>
      <c r="H9" s="36">
        <f>SUM(B9*80)</f>
        <v>0</v>
      </c>
      <c r="I9" s="38">
        <f>SUM(B9*10)</f>
        <v>0</v>
      </c>
    </row>
    <row r="10" spans="1:9" s="12" customFormat="1" ht="13.5" thickBot="1" x14ac:dyDescent="0.25">
      <c r="A10" s="39" t="s">
        <v>3</v>
      </c>
      <c r="B10" s="40">
        <f>SUM(B6+B7+B8+B9)</f>
        <v>0</v>
      </c>
      <c r="C10" s="41"/>
      <c r="D10" s="40">
        <f>SUM(D6+D7+D8+D9)</f>
        <v>179</v>
      </c>
      <c r="E10" s="40">
        <f>SUM(E6:E9)</f>
        <v>0</v>
      </c>
      <c r="F10" s="41">
        <f t="shared" si="0"/>
        <v>0</v>
      </c>
      <c r="G10" s="41">
        <f t="shared" si="1"/>
        <v>0</v>
      </c>
      <c r="H10" s="40">
        <f>SUM(B10*80)</f>
        <v>0</v>
      </c>
      <c r="I10" s="42">
        <f>SUM(I6+I7+I8+I9)</f>
        <v>0</v>
      </c>
    </row>
    <row r="11" spans="1:9" ht="14.25" thickTop="1" thickBot="1" x14ac:dyDescent="0.25">
      <c r="A11" s="2"/>
      <c r="B11" s="3"/>
      <c r="C11" s="4"/>
      <c r="D11" s="3"/>
      <c r="E11" s="3"/>
      <c r="F11" s="4"/>
      <c r="G11" s="4"/>
      <c r="H11" s="3"/>
      <c r="I11" s="3"/>
    </row>
    <row r="12" spans="1:9" ht="13.5" thickTop="1" x14ac:dyDescent="0.2">
      <c r="A12" s="13" t="s">
        <v>12</v>
      </c>
      <c r="B12" s="30">
        <v>31</v>
      </c>
      <c r="C12" s="14">
        <f>SUM(D12*(1/60))</f>
        <v>0.36666666666666664</v>
      </c>
      <c r="D12" s="26">
        <v>22</v>
      </c>
      <c r="E12" s="15">
        <f>SUM(D12*B12)</f>
        <v>682</v>
      </c>
      <c r="F12" s="14">
        <f t="shared" si="0"/>
        <v>11.366666666666667</v>
      </c>
      <c r="G12" s="16">
        <f t="shared" si="1"/>
        <v>0.18944444444444444</v>
      </c>
      <c r="H12" s="15">
        <f>SUM(B12*80)</f>
        <v>2480</v>
      </c>
      <c r="I12" s="17">
        <f>SUM(B12*1)</f>
        <v>31</v>
      </c>
    </row>
    <row r="13" spans="1:9" x14ac:dyDescent="0.2">
      <c r="A13" s="18" t="s">
        <v>21</v>
      </c>
      <c r="B13" s="31">
        <v>13</v>
      </c>
      <c r="C13" s="19">
        <f>SUM(D13*(1/60))</f>
        <v>0.8666666666666667</v>
      </c>
      <c r="D13" s="27">
        <v>52</v>
      </c>
      <c r="E13" s="20">
        <f>SUM(D13*B13)</f>
        <v>676</v>
      </c>
      <c r="F13" s="19">
        <f t="shared" si="0"/>
        <v>11.266666666666667</v>
      </c>
      <c r="G13" s="21">
        <f t="shared" si="1"/>
        <v>0.18777777777777777</v>
      </c>
      <c r="H13" s="20">
        <f>SUM(B13*80)</f>
        <v>1040</v>
      </c>
      <c r="I13" s="22">
        <f>SUM(B13*4)</f>
        <v>52</v>
      </c>
    </row>
    <row r="14" spans="1:9" x14ac:dyDescent="0.2">
      <c r="A14" s="23"/>
      <c r="B14" s="31"/>
      <c r="C14" s="19">
        <f>SUM(D14*(1/60))</f>
        <v>0.58333333333333337</v>
      </c>
      <c r="D14" s="27">
        <v>35</v>
      </c>
      <c r="E14" s="20">
        <f>SUM(D14*B14)</f>
        <v>0</v>
      </c>
      <c r="F14" s="19">
        <f t="shared" si="0"/>
        <v>0</v>
      </c>
      <c r="G14" s="21">
        <f t="shared" si="1"/>
        <v>0</v>
      </c>
      <c r="H14" s="20">
        <f>SUM(B14*80)</f>
        <v>0</v>
      </c>
      <c r="I14" s="22">
        <f>SUM(B14*2)</f>
        <v>0</v>
      </c>
    </row>
    <row r="15" spans="1:9" ht="13.5" thickBot="1" x14ac:dyDescent="0.25">
      <c r="A15" s="23"/>
      <c r="B15" s="31">
        <v>10</v>
      </c>
      <c r="C15" s="19">
        <f>SUM(D15*(1/60))</f>
        <v>1.1666666666666667</v>
      </c>
      <c r="D15" s="27">
        <v>70</v>
      </c>
      <c r="E15" s="20">
        <f>SUM(D15*B15)</f>
        <v>700</v>
      </c>
      <c r="F15" s="19">
        <f t="shared" si="0"/>
        <v>11.666666666666666</v>
      </c>
      <c r="G15" s="21">
        <f t="shared" si="1"/>
        <v>0.19444444444444445</v>
      </c>
      <c r="H15" s="20">
        <f>SUM(B15*80)</f>
        <v>800</v>
      </c>
      <c r="I15" s="22">
        <f>SUM(B15*10)</f>
        <v>100</v>
      </c>
    </row>
    <row r="16" spans="1:9" s="12" customFormat="1" ht="13.5" thickBot="1" x14ac:dyDescent="0.25">
      <c r="A16" s="39" t="s">
        <v>3</v>
      </c>
      <c r="B16" s="40">
        <f>SUM(B12+B13+B14+B15)</f>
        <v>54</v>
      </c>
      <c r="C16" s="41"/>
      <c r="D16" s="40">
        <f>SUM(D12+D13+D14+D15)</f>
        <v>179</v>
      </c>
      <c r="E16" s="40">
        <f>SUM(E12:E15)</f>
        <v>2058</v>
      </c>
      <c r="F16" s="41">
        <f t="shared" ref="F16" si="2">SUM(E16/60)</f>
        <v>34.299999999999997</v>
      </c>
      <c r="G16" s="41">
        <f t="shared" ref="G16" si="3">SUM(E16/3600)</f>
        <v>0.57166666666666666</v>
      </c>
      <c r="H16" s="40">
        <f>SUM(B16*80)</f>
        <v>4320</v>
      </c>
      <c r="I16" s="42">
        <f>SUM(I12+I13+I14+I15)</f>
        <v>183</v>
      </c>
    </row>
    <row r="17" spans="1:9" ht="14.25" thickTop="1" thickBot="1" x14ac:dyDescent="0.25">
      <c r="A17" s="2"/>
      <c r="B17" s="3"/>
      <c r="C17" s="4"/>
      <c r="D17" s="3"/>
      <c r="E17" s="3"/>
      <c r="F17" s="4"/>
      <c r="G17" s="4"/>
      <c r="H17" s="3"/>
      <c r="I17" s="3"/>
    </row>
    <row r="18" spans="1:9" ht="13.5" thickTop="1" x14ac:dyDescent="0.2">
      <c r="A18" s="13" t="s">
        <v>13</v>
      </c>
      <c r="B18" s="30"/>
      <c r="C18" s="14">
        <f>SUM(D18*(1/60))</f>
        <v>0.36666666666666664</v>
      </c>
      <c r="D18" s="28">
        <v>22</v>
      </c>
      <c r="E18" s="15">
        <f>SUM(D18*B18)</f>
        <v>0</v>
      </c>
      <c r="F18" s="14">
        <f t="shared" ref="F18:F22" si="4">SUM(E18/60)</f>
        <v>0</v>
      </c>
      <c r="G18" s="16">
        <f t="shared" ref="G18:G22" si="5">SUM(E18/3600)</f>
        <v>0</v>
      </c>
      <c r="H18" s="15">
        <f t="shared" ref="H18:H21" si="6">SUM(B18*80)</f>
        <v>0</v>
      </c>
      <c r="I18" s="17">
        <f>SUM(B18*1)</f>
        <v>0</v>
      </c>
    </row>
    <row r="19" spans="1:9" x14ac:dyDescent="0.2">
      <c r="A19" s="18" t="s">
        <v>22</v>
      </c>
      <c r="B19" s="31"/>
      <c r="C19" s="19">
        <f>SUM(D19*(1/60))</f>
        <v>0.8666666666666667</v>
      </c>
      <c r="D19" s="29">
        <v>52</v>
      </c>
      <c r="E19" s="20">
        <f>SUM(D19*B19)</f>
        <v>0</v>
      </c>
      <c r="F19" s="19">
        <f t="shared" si="4"/>
        <v>0</v>
      </c>
      <c r="G19" s="21">
        <f t="shared" si="5"/>
        <v>0</v>
      </c>
      <c r="H19" s="20">
        <f t="shared" si="6"/>
        <v>0</v>
      </c>
      <c r="I19" s="22">
        <f>SUM(B19*4)</f>
        <v>0</v>
      </c>
    </row>
    <row r="20" spans="1:9" x14ac:dyDescent="0.2">
      <c r="A20" s="23"/>
      <c r="B20" s="31"/>
      <c r="C20" s="19">
        <f>SUM(D20*(1/60))</f>
        <v>0.58333333333333337</v>
      </c>
      <c r="D20" s="29">
        <v>35</v>
      </c>
      <c r="E20" s="20">
        <f>SUM(D20*B20)</f>
        <v>0</v>
      </c>
      <c r="F20" s="19">
        <f t="shared" si="4"/>
        <v>0</v>
      </c>
      <c r="G20" s="21">
        <f t="shared" si="5"/>
        <v>0</v>
      </c>
      <c r="H20" s="20">
        <f t="shared" si="6"/>
        <v>0</v>
      </c>
      <c r="I20" s="22">
        <f>SUM(B20*2)</f>
        <v>0</v>
      </c>
    </row>
    <row r="21" spans="1:9" ht="13.5" thickBot="1" x14ac:dyDescent="0.25">
      <c r="A21" s="23"/>
      <c r="B21" s="31"/>
      <c r="C21" s="19">
        <f>SUM(D21*(1/60))</f>
        <v>1.1666666666666667</v>
      </c>
      <c r="D21" s="29">
        <v>70</v>
      </c>
      <c r="E21" s="20">
        <f>SUM(D21*B21)</f>
        <v>0</v>
      </c>
      <c r="F21" s="19">
        <f t="shared" si="4"/>
        <v>0</v>
      </c>
      <c r="G21" s="21">
        <f t="shared" si="5"/>
        <v>0</v>
      </c>
      <c r="H21" s="20">
        <f t="shared" si="6"/>
        <v>0</v>
      </c>
      <c r="I21" s="22">
        <f>SUM(B21*10)</f>
        <v>0</v>
      </c>
    </row>
    <row r="22" spans="1:9" s="12" customFormat="1" ht="13.5" thickBot="1" x14ac:dyDescent="0.25">
      <c r="A22" s="39" t="s">
        <v>3</v>
      </c>
      <c r="B22" s="40">
        <f>SUM(B18+B19+B20+B21)</f>
        <v>0</v>
      </c>
      <c r="C22" s="41"/>
      <c r="D22" s="40">
        <f>SUM(D18+D19+D20+D21)</f>
        <v>179</v>
      </c>
      <c r="E22" s="40">
        <f>SUM(E18:E21)</f>
        <v>0</v>
      </c>
      <c r="F22" s="41">
        <f t="shared" si="4"/>
        <v>0</v>
      </c>
      <c r="G22" s="41">
        <f t="shared" si="5"/>
        <v>0</v>
      </c>
      <c r="H22" s="40">
        <f>SUM(B22*80)</f>
        <v>0</v>
      </c>
      <c r="I22" s="42">
        <f>SUM(I18+I19+I20+I21)</f>
        <v>0</v>
      </c>
    </row>
    <row r="23" spans="1:9" ht="14.25" thickTop="1" thickBot="1" x14ac:dyDescent="0.25">
      <c r="A23" s="2"/>
      <c r="B23" s="3"/>
      <c r="C23" s="4"/>
      <c r="D23" s="3"/>
      <c r="E23" s="3"/>
      <c r="F23" s="4"/>
      <c r="G23" s="4"/>
      <c r="H23" s="3"/>
      <c r="I23" s="3"/>
    </row>
    <row r="24" spans="1:9" ht="13.5" thickTop="1" x14ac:dyDescent="0.2">
      <c r="A24" s="13" t="s">
        <v>14</v>
      </c>
      <c r="B24" s="30"/>
      <c r="C24" s="14">
        <f>SUM(D24*(1/60))</f>
        <v>0.36666666666666664</v>
      </c>
      <c r="D24" s="28">
        <v>22</v>
      </c>
      <c r="E24" s="15">
        <f>SUM(D24*B24)</f>
        <v>0</v>
      </c>
      <c r="F24" s="14">
        <f t="shared" si="0"/>
        <v>0</v>
      </c>
      <c r="G24" s="16">
        <f t="shared" si="1"/>
        <v>0</v>
      </c>
      <c r="H24" s="15">
        <f>SUM(B24*80)</f>
        <v>0</v>
      </c>
      <c r="I24" s="17">
        <f>SUM(B24*1)</f>
        <v>0</v>
      </c>
    </row>
    <row r="25" spans="1:9" x14ac:dyDescent="0.2">
      <c r="A25" s="18" t="s">
        <v>23</v>
      </c>
      <c r="B25" s="31"/>
      <c r="C25" s="19">
        <f>SUM(D25*(1/60))</f>
        <v>0.8666666666666667</v>
      </c>
      <c r="D25" s="29">
        <v>52</v>
      </c>
      <c r="E25" s="20">
        <f>SUM(D25*B25)</f>
        <v>0</v>
      </c>
      <c r="F25" s="19">
        <f t="shared" si="0"/>
        <v>0</v>
      </c>
      <c r="G25" s="21">
        <f t="shared" si="1"/>
        <v>0</v>
      </c>
      <c r="H25" s="20">
        <f>SUM(B25*80)</f>
        <v>0</v>
      </c>
      <c r="I25" s="22">
        <f>SUM(B25*4)</f>
        <v>0</v>
      </c>
    </row>
    <row r="26" spans="1:9" x14ac:dyDescent="0.2">
      <c r="A26" s="23"/>
      <c r="B26" s="31"/>
      <c r="C26" s="19">
        <f>SUM(D26*(1/60))</f>
        <v>0.58333333333333337</v>
      </c>
      <c r="D26" s="29">
        <v>35</v>
      </c>
      <c r="E26" s="20">
        <f>SUM(D26*B26)</f>
        <v>0</v>
      </c>
      <c r="F26" s="19">
        <f t="shared" si="0"/>
        <v>0</v>
      </c>
      <c r="G26" s="21">
        <f t="shared" si="1"/>
        <v>0</v>
      </c>
      <c r="H26" s="20">
        <f>SUM(B26*80)</f>
        <v>0</v>
      </c>
      <c r="I26" s="22">
        <f>SUM(B26*2)</f>
        <v>0</v>
      </c>
    </row>
    <row r="27" spans="1:9" ht="13.5" thickBot="1" x14ac:dyDescent="0.25">
      <c r="A27" s="23"/>
      <c r="B27" s="31"/>
      <c r="C27" s="19">
        <f>SUM(D27*(1/60))</f>
        <v>1.1666666666666667</v>
      </c>
      <c r="D27" s="29">
        <v>70</v>
      </c>
      <c r="E27" s="20">
        <f>SUM(D27*B27)</f>
        <v>0</v>
      </c>
      <c r="F27" s="19">
        <f t="shared" si="0"/>
        <v>0</v>
      </c>
      <c r="G27" s="21">
        <f t="shared" si="1"/>
        <v>0</v>
      </c>
      <c r="H27" s="20">
        <f>SUM(B27*80)</f>
        <v>0</v>
      </c>
      <c r="I27" s="22">
        <f>SUM(B27*10)</f>
        <v>0</v>
      </c>
    </row>
    <row r="28" spans="1:9" s="12" customFormat="1" ht="13.5" thickBot="1" x14ac:dyDescent="0.25">
      <c r="A28" s="39" t="s">
        <v>3</v>
      </c>
      <c r="B28" s="40">
        <f>SUM(B24+B25+B26+B27)</f>
        <v>0</v>
      </c>
      <c r="C28" s="41"/>
      <c r="D28" s="40">
        <f>SUM(D24+D25+D26+D27)</f>
        <v>179</v>
      </c>
      <c r="E28" s="40">
        <f>SUM(E24:E27)</f>
        <v>0</v>
      </c>
      <c r="F28" s="41">
        <f t="shared" ref="F28" si="7">SUM(E28/60)</f>
        <v>0</v>
      </c>
      <c r="G28" s="41">
        <f t="shared" ref="G28" si="8">SUM(E28/3600)</f>
        <v>0</v>
      </c>
      <c r="H28" s="40">
        <f>SUM(B28*80)</f>
        <v>0</v>
      </c>
      <c r="I28" s="42">
        <f>SUM(I24+I25+I26+I27)</f>
        <v>0</v>
      </c>
    </row>
    <row r="29" spans="1:9" ht="14.25" thickTop="1" thickBot="1" x14ac:dyDescent="0.25">
      <c r="A29" s="2"/>
      <c r="B29" s="3"/>
      <c r="C29" s="4"/>
      <c r="D29" s="3"/>
      <c r="E29" s="3"/>
      <c r="F29" s="4"/>
      <c r="G29" s="4"/>
      <c r="H29" s="3"/>
      <c r="I29" s="3"/>
    </row>
    <row r="30" spans="1:9" ht="13.5" thickTop="1" x14ac:dyDescent="0.2">
      <c r="A30" s="13" t="s">
        <v>15</v>
      </c>
      <c r="B30" s="30"/>
      <c r="C30" s="14">
        <f>SUM(D30*(1/60))</f>
        <v>0.36666666666666664</v>
      </c>
      <c r="D30" s="28">
        <v>22</v>
      </c>
      <c r="E30" s="15">
        <f>SUM(D30*B30)</f>
        <v>0</v>
      </c>
      <c r="F30" s="14">
        <f t="shared" ref="F30:F34" si="9">SUM(E30/60)</f>
        <v>0</v>
      </c>
      <c r="G30" s="16">
        <f t="shared" ref="G30:G34" si="10">SUM(E30/3600)</f>
        <v>0</v>
      </c>
      <c r="H30" s="15">
        <f>SUM(B30*80)</f>
        <v>0</v>
      </c>
      <c r="I30" s="17">
        <f>SUM(B30*1)</f>
        <v>0</v>
      </c>
    </row>
    <row r="31" spans="1:9" x14ac:dyDescent="0.2">
      <c r="A31" s="18" t="s">
        <v>24</v>
      </c>
      <c r="B31" s="31"/>
      <c r="C31" s="19">
        <f>SUM(D31*(1/60))</f>
        <v>0.8666666666666667</v>
      </c>
      <c r="D31" s="29">
        <v>52</v>
      </c>
      <c r="E31" s="20">
        <f>SUM(D31*B31)</f>
        <v>0</v>
      </c>
      <c r="F31" s="19">
        <f t="shared" si="9"/>
        <v>0</v>
      </c>
      <c r="G31" s="21">
        <f t="shared" si="10"/>
        <v>0</v>
      </c>
      <c r="H31" s="20">
        <f>SUM(B31*80)</f>
        <v>0</v>
      </c>
      <c r="I31" s="22">
        <f>SUM(B31*4)</f>
        <v>0</v>
      </c>
    </row>
    <row r="32" spans="1:9" x14ac:dyDescent="0.2">
      <c r="A32" s="23"/>
      <c r="B32" s="31"/>
      <c r="C32" s="19">
        <f>SUM(D32*(1/60))</f>
        <v>0.58333333333333337</v>
      </c>
      <c r="D32" s="29">
        <v>35</v>
      </c>
      <c r="E32" s="20">
        <f>SUM(D32*B32)</f>
        <v>0</v>
      </c>
      <c r="F32" s="19">
        <f t="shared" si="9"/>
        <v>0</v>
      </c>
      <c r="G32" s="21">
        <f t="shared" si="10"/>
        <v>0</v>
      </c>
      <c r="H32" s="20">
        <f>SUM(B32*80)</f>
        <v>0</v>
      </c>
      <c r="I32" s="22">
        <f>SUM(B32*2)</f>
        <v>0</v>
      </c>
    </row>
    <row r="33" spans="1:9" ht="13.5" thickBot="1" x14ac:dyDescent="0.25">
      <c r="A33" s="23"/>
      <c r="B33" s="31"/>
      <c r="C33" s="19">
        <f>SUM(D33*(1/60))</f>
        <v>1.1666666666666667</v>
      </c>
      <c r="D33" s="29">
        <v>70</v>
      </c>
      <c r="E33" s="20">
        <f>SUM(D33*B33)</f>
        <v>0</v>
      </c>
      <c r="F33" s="19">
        <f t="shared" si="9"/>
        <v>0</v>
      </c>
      <c r="G33" s="21">
        <f t="shared" si="10"/>
        <v>0</v>
      </c>
      <c r="H33" s="20">
        <f>SUM(B33*80)</f>
        <v>0</v>
      </c>
      <c r="I33" s="22">
        <f>SUM(B33*10)</f>
        <v>0</v>
      </c>
    </row>
    <row r="34" spans="1:9" s="12" customFormat="1" ht="13.5" thickBot="1" x14ac:dyDescent="0.25">
      <c r="A34" s="39" t="s">
        <v>3</v>
      </c>
      <c r="B34" s="40">
        <f>SUM(B30+B31+B32+B33)</f>
        <v>0</v>
      </c>
      <c r="C34" s="41"/>
      <c r="D34" s="40">
        <f>SUM(D30+D31+D32+D33)</f>
        <v>179</v>
      </c>
      <c r="E34" s="40">
        <f>SUM(E30:E33)</f>
        <v>0</v>
      </c>
      <c r="F34" s="41">
        <f t="shared" si="9"/>
        <v>0</v>
      </c>
      <c r="G34" s="41">
        <f t="shared" si="10"/>
        <v>0</v>
      </c>
      <c r="H34" s="40">
        <f>SUM(B34*80)</f>
        <v>0</v>
      </c>
      <c r="I34" s="42">
        <f>SUM(I30+I31+I32+I33)</f>
        <v>0</v>
      </c>
    </row>
    <row r="35" spans="1:9" ht="14.25" thickTop="1" thickBot="1" x14ac:dyDescent="0.25">
      <c r="A35" s="2"/>
      <c r="B35" s="3"/>
      <c r="C35" s="4"/>
      <c r="D35" s="3"/>
      <c r="E35" s="3"/>
      <c r="F35" s="4"/>
      <c r="G35" s="4"/>
      <c r="H35" s="3"/>
      <c r="I35" s="3"/>
    </row>
    <row r="36" spans="1:9" ht="13.5" thickTop="1" x14ac:dyDescent="0.2">
      <c r="A36" s="13" t="s">
        <v>16</v>
      </c>
      <c r="B36" s="30"/>
      <c r="C36" s="14">
        <f>SUM(D36*(1/60))</f>
        <v>0.36666666666666664</v>
      </c>
      <c r="D36" s="28">
        <v>22</v>
      </c>
      <c r="E36" s="15">
        <f>SUM(D36*B36)</f>
        <v>0</v>
      </c>
      <c r="F36" s="14">
        <f t="shared" ref="F36:F40" si="11">SUM(E36/60)</f>
        <v>0</v>
      </c>
      <c r="G36" s="16">
        <f t="shared" ref="G36:G40" si="12">SUM(E36/3600)</f>
        <v>0</v>
      </c>
      <c r="H36" s="15">
        <f>SUM(B36*80)</f>
        <v>0</v>
      </c>
      <c r="I36" s="17">
        <f>SUM(B36*1)</f>
        <v>0</v>
      </c>
    </row>
    <row r="37" spans="1:9" x14ac:dyDescent="0.2">
      <c r="A37" s="18" t="s">
        <v>25</v>
      </c>
      <c r="B37" s="31"/>
      <c r="C37" s="19">
        <f>SUM(D37*(1/60))</f>
        <v>0.8666666666666667</v>
      </c>
      <c r="D37" s="29">
        <v>52</v>
      </c>
      <c r="E37" s="20">
        <f>SUM(D37*B37)</f>
        <v>0</v>
      </c>
      <c r="F37" s="19">
        <f t="shared" si="11"/>
        <v>0</v>
      </c>
      <c r="G37" s="21">
        <f t="shared" si="12"/>
        <v>0</v>
      </c>
      <c r="H37" s="20">
        <f>SUM(B37*80)</f>
        <v>0</v>
      </c>
      <c r="I37" s="22">
        <f>SUM(B37*4)</f>
        <v>0</v>
      </c>
    </row>
    <row r="38" spans="1:9" x14ac:dyDescent="0.2">
      <c r="A38" s="23"/>
      <c r="B38" s="31"/>
      <c r="C38" s="19">
        <f>SUM(D38*(1/60))</f>
        <v>0.58333333333333337</v>
      </c>
      <c r="D38" s="29">
        <v>35</v>
      </c>
      <c r="E38" s="20">
        <f>SUM(D38*B38)</f>
        <v>0</v>
      </c>
      <c r="F38" s="19">
        <f t="shared" si="11"/>
        <v>0</v>
      </c>
      <c r="G38" s="21">
        <f t="shared" si="12"/>
        <v>0</v>
      </c>
      <c r="H38" s="20">
        <f>SUM(B38*80)</f>
        <v>0</v>
      </c>
      <c r="I38" s="22">
        <f>SUM(B38*2)</f>
        <v>0</v>
      </c>
    </row>
    <row r="39" spans="1:9" ht="13.5" thickBot="1" x14ac:dyDescent="0.25">
      <c r="A39" s="23"/>
      <c r="B39" s="31"/>
      <c r="C39" s="19">
        <f>SUM(D39*(1/60))</f>
        <v>1.1666666666666667</v>
      </c>
      <c r="D39" s="29">
        <v>70</v>
      </c>
      <c r="E39" s="20">
        <f>SUM(D39*B39)</f>
        <v>0</v>
      </c>
      <c r="F39" s="19">
        <f t="shared" si="11"/>
        <v>0</v>
      </c>
      <c r="G39" s="21">
        <f t="shared" si="12"/>
        <v>0</v>
      </c>
      <c r="H39" s="20">
        <f>SUM(B39*80)</f>
        <v>0</v>
      </c>
      <c r="I39" s="22">
        <f>SUM(B39*10)</f>
        <v>0</v>
      </c>
    </row>
    <row r="40" spans="1:9" s="12" customFormat="1" ht="13.5" thickBot="1" x14ac:dyDescent="0.25">
      <c r="A40" s="39" t="s">
        <v>3</v>
      </c>
      <c r="B40" s="40">
        <f>SUM(B36+B37+B38+B39)</f>
        <v>0</v>
      </c>
      <c r="C40" s="41"/>
      <c r="D40" s="40">
        <f>SUM(D36+D37+D38+D39)</f>
        <v>179</v>
      </c>
      <c r="E40" s="40">
        <f>SUM(E36:E39)</f>
        <v>0</v>
      </c>
      <c r="F40" s="41">
        <f t="shared" si="11"/>
        <v>0</v>
      </c>
      <c r="G40" s="41">
        <f t="shared" si="12"/>
        <v>0</v>
      </c>
      <c r="H40" s="40">
        <f>SUM(B40*80)</f>
        <v>0</v>
      </c>
      <c r="I40" s="42">
        <f>SUM(I36+I37+I38+I39)</f>
        <v>0</v>
      </c>
    </row>
    <row r="41" spans="1:9" ht="14.25" thickTop="1" thickBot="1" x14ac:dyDescent="0.25">
      <c r="A41" s="2"/>
      <c r="B41" s="3"/>
      <c r="C41" s="4"/>
      <c r="D41" s="3"/>
      <c r="E41" s="3"/>
      <c r="F41" s="4"/>
      <c r="G41" s="4"/>
      <c r="H41" s="3"/>
      <c r="I41" s="3"/>
    </row>
    <row r="42" spans="1:9" ht="13.5" thickTop="1" x14ac:dyDescent="0.2">
      <c r="A42" s="13" t="s">
        <v>17</v>
      </c>
      <c r="B42" s="30"/>
      <c r="C42" s="14">
        <f>SUM(D42*(1/60))</f>
        <v>0.36666666666666664</v>
      </c>
      <c r="D42" s="28">
        <v>22</v>
      </c>
      <c r="E42" s="15">
        <f>SUM(D42*B42)</f>
        <v>0</v>
      </c>
      <c r="F42" s="14">
        <f t="shared" si="0"/>
        <v>0</v>
      </c>
      <c r="G42" s="16">
        <f t="shared" si="1"/>
        <v>0</v>
      </c>
      <c r="H42" s="15">
        <f>SUM(B42*80)</f>
        <v>0</v>
      </c>
      <c r="I42" s="17">
        <f>SUM(B42*1)</f>
        <v>0</v>
      </c>
    </row>
    <row r="43" spans="1:9" x14ac:dyDescent="0.2">
      <c r="A43" s="18"/>
      <c r="B43" s="31"/>
      <c r="C43" s="19">
        <f>SUM(D43*(1/60))</f>
        <v>0.8666666666666667</v>
      </c>
      <c r="D43" s="29">
        <v>52</v>
      </c>
      <c r="E43" s="20">
        <f>SUM(D43*B43)</f>
        <v>0</v>
      </c>
      <c r="F43" s="19">
        <f t="shared" si="0"/>
        <v>0</v>
      </c>
      <c r="G43" s="21">
        <f t="shared" si="1"/>
        <v>0</v>
      </c>
      <c r="H43" s="20">
        <f>SUM(B43*80)</f>
        <v>0</v>
      </c>
      <c r="I43" s="22">
        <f>SUM(B43*4)</f>
        <v>0</v>
      </c>
    </row>
    <row r="44" spans="1:9" x14ac:dyDescent="0.2">
      <c r="A44" s="23"/>
      <c r="B44" s="31"/>
      <c r="C44" s="19">
        <f>SUM(D44*(1/60))</f>
        <v>0.58333333333333337</v>
      </c>
      <c r="D44" s="29">
        <v>35</v>
      </c>
      <c r="E44" s="20">
        <f>SUM(D44*B44)</f>
        <v>0</v>
      </c>
      <c r="F44" s="19">
        <f t="shared" si="0"/>
        <v>0</v>
      </c>
      <c r="G44" s="21">
        <f t="shared" si="1"/>
        <v>0</v>
      </c>
      <c r="H44" s="20">
        <f>SUM(B44*80)</f>
        <v>0</v>
      </c>
      <c r="I44" s="22">
        <f>SUM(B44*2)</f>
        <v>0</v>
      </c>
    </row>
    <row r="45" spans="1:9" ht="13.5" thickBot="1" x14ac:dyDescent="0.25">
      <c r="A45" s="23"/>
      <c r="B45" s="31"/>
      <c r="C45" s="19">
        <f>SUM(D45*(1/60))</f>
        <v>1.1666666666666667</v>
      </c>
      <c r="D45" s="29">
        <v>70</v>
      </c>
      <c r="E45" s="20">
        <f>SUM(D45*B45)</f>
        <v>0</v>
      </c>
      <c r="F45" s="19">
        <f t="shared" si="0"/>
        <v>0</v>
      </c>
      <c r="G45" s="21">
        <f t="shared" si="1"/>
        <v>0</v>
      </c>
      <c r="H45" s="20">
        <f>SUM(B45*80)</f>
        <v>0</v>
      </c>
      <c r="I45" s="22">
        <f>SUM(B45*10)</f>
        <v>0</v>
      </c>
    </row>
    <row r="46" spans="1:9" s="12" customFormat="1" ht="13.5" thickBot="1" x14ac:dyDescent="0.25">
      <c r="A46" s="39" t="s">
        <v>3</v>
      </c>
      <c r="B46" s="40">
        <f>SUM(B42+B43+B44+B45)</f>
        <v>0</v>
      </c>
      <c r="C46" s="41"/>
      <c r="D46" s="40">
        <f>SUM(D42+D43+D44+D45)</f>
        <v>179</v>
      </c>
      <c r="E46" s="40">
        <f>SUM(E42:E45)</f>
        <v>0</v>
      </c>
      <c r="F46" s="41">
        <f t="shared" ref="F46" si="13">SUM(E46/60)</f>
        <v>0</v>
      </c>
      <c r="G46" s="41">
        <f t="shared" ref="G46" si="14">SUM(E46/3600)</f>
        <v>0</v>
      </c>
      <c r="H46" s="40">
        <f>SUM(B46*80)</f>
        <v>0</v>
      </c>
      <c r="I46" s="42">
        <f>SUM(I42+I43+I44+I45)</f>
        <v>0</v>
      </c>
    </row>
    <row r="47" spans="1:9" ht="14.25" thickTop="1" thickBot="1" x14ac:dyDescent="0.25"/>
    <row r="48" spans="1:9" ht="13.5" thickTop="1" x14ac:dyDescent="0.2">
      <c r="A48" s="53" t="s">
        <v>19</v>
      </c>
      <c r="B48" s="55">
        <f>SUM(B10+B16+B22+B28+B34+B40+B46)</f>
        <v>54</v>
      </c>
      <c r="C48" s="57"/>
      <c r="D48" s="55">
        <f t="shared" ref="D48:I48" si="15">SUM(D10+D16+D22+D28+D34+D40+D46)</f>
        <v>1253</v>
      </c>
      <c r="E48" s="55">
        <f t="shared" si="15"/>
        <v>2058</v>
      </c>
      <c r="F48" s="57">
        <f t="shared" si="15"/>
        <v>34.299999999999997</v>
      </c>
      <c r="G48" s="57">
        <f t="shared" si="15"/>
        <v>0.57166666666666666</v>
      </c>
      <c r="H48" s="55">
        <f t="shared" si="15"/>
        <v>4320</v>
      </c>
      <c r="I48" s="58">
        <f t="shared" si="15"/>
        <v>183</v>
      </c>
    </row>
    <row r="49" spans="1:9" ht="13.5" thickBot="1" x14ac:dyDescent="0.25">
      <c r="A49" s="54"/>
      <c r="B49" s="56"/>
      <c r="C49" s="56"/>
      <c r="D49" s="56"/>
      <c r="E49" s="56"/>
      <c r="F49" s="56"/>
      <c r="G49" s="56"/>
      <c r="H49" s="56"/>
      <c r="I49" s="59"/>
    </row>
    <row r="50" spans="1:9" ht="13.5" thickTop="1" x14ac:dyDescent="0.2"/>
    <row r="51" spans="1:9" x14ac:dyDescent="0.2">
      <c r="A51" s="43" t="s">
        <v>27</v>
      </c>
      <c r="B51" s="44"/>
      <c r="C51" s="44"/>
      <c r="D51" s="44"/>
      <c r="E51" s="44"/>
      <c r="F51" s="44"/>
      <c r="G51" s="44"/>
      <c r="H51" s="44"/>
      <c r="I51" s="44"/>
    </row>
    <row r="52" spans="1:9" ht="15" x14ac:dyDescent="0.25">
      <c r="A52" s="45" t="s">
        <v>26</v>
      </c>
      <c r="B52" s="46"/>
      <c r="C52" s="46"/>
      <c r="D52" s="46"/>
      <c r="E52" s="46"/>
      <c r="F52" s="46"/>
      <c r="G52" s="46"/>
      <c r="H52" s="46"/>
      <c r="I52" s="46"/>
    </row>
  </sheetData>
  <mergeCells count="13">
    <mergeCell ref="A51:I51"/>
    <mergeCell ref="A52:I52"/>
    <mergeCell ref="A2:I2"/>
    <mergeCell ref="A1:I1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</mergeCells>
  <hyperlinks>
    <hyperlink ref="A52:I52" r:id="rId1" display="Created by b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</dc:creator>
  <cp:lastModifiedBy>Bee</cp:lastModifiedBy>
  <cp:lastPrinted>2011-05-13T10:31:21Z</cp:lastPrinted>
  <dcterms:created xsi:type="dcterms:W3CDTF">2011-05-10T06:26:26Z</dcterms:created>
  <dcterms:modified xsi:type="dcterms:W3CDTF">2011-05-13T23:39:00Z</dcterms:modified>
</cp:coreProperties>
</file>